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8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6" i="1"/>
  <c r="J26" s="1"/>
  <c r="H26"/>
  <c r="G26"/>
  <c r="E26"/>
  <c r="G25"/>
  <c r="E25"/>
  <c r="H25" s="1"/>
  <c r="I25" s="1"/>
  <c r="J25" s="1"/>
  <c r="G24"/>
  <c r="H24" s="1"/>
  <c r="I24" s="1"/>
  <c r="J24" s="1"/>
  <c r="E24"/>
  <c r="H23"/>
  <c r="I23" s="1"/>
  <c r="J23" s="1"/>
  <c r="G23"/>
  <c r="E23"/>
  <c r="I22"/>
  <c r="J22" s="1"/>
  <c r="H22"/>
  <c r="G22"/>
  <c r="E22"/>
  <c r="G21"/>
  <c r="E21"/>
  <c r="H21" s="1"/>
  <c r="I21" s="1"/>
  <c r="J21" s="1"/>
  <c r="G20"/>
  <c r="H20" s="1"/>
  <c r="I20" s="1"/>
  <c r="J20" s="1"/>
  <c r="E20"/>
  <c r="H19"/>
  <c r="I19" s="1"/>
  <c r="J19" s="1"/>
  <c r="G19"/>
  <c r="E19"/>
  <c r="I18"/>
  <c r="J18" s="1"/>
  <c r="H18"/>
  <c r="G18"/>
  <c r="E18"/>
  <c r="G17"/>
  <c r="E17"/>
  <c r="H17" s="1"/>
  <c r="I17" s="1"/>
  <c r="J17" s="1"/>
  <c r="G16"/>
  <c r="H16" s="1"/>
  <c r="I16" s="1"/>
  <c r="J16" s="1"/>
  <c r="E16"/>
  <c r="H15"/>
  <c r="I15" s="1"/>
  <c r="J15" s="1"/>
  <c r="G15"/>
  <c r="E15"/>
  <c r="I14"/>
  <c r="J14" s="1"/>
  <c r="H14"/>
  <c r="G14"/>
  <c r="E14"/>
  <c r="G13"/>
  <c r="E13"/>
  <c r="H13" s="1"/>
  <c r="I13" s="1"/>
  <c r="J13" s="1"/>
  <c r="G12"/>
  <c r="H12" s="1"/>
  <c r="I12" s="1"/>
  <c r="J12" s="1"/>
  <c r="E12"/>
  <c r="H11"/>
  <c r="I11" s="1"/>
  <c r="J11" s="1"/>
  <c r="G11"/>
  <c r="E11"/>
  <c r="I10"/>
  <c r="J10" s="1"/>
  <c r="H10"/>
  <c r="G10"/>
  <c r="E10"/>
  <c r="G9"/>
  <c r="E9"/>
  <c r="H9" s="1"/>
  <c r="I9" s="1"/>
  <c r="J9" s="1"/>
  <c r="G8"/>
  <c r="H8" s="1"/>
  <c r="I8" s="1"/>
  <c r="J8" s="1"/>
  <c r="E8"/>
  <c r="H7"/>
  <c r="I7" s="1"/>
  <c r="J7" s="1"/>
  <c r="G7"/>
  <c r="E7"/>
  <c r="I6"/>
  <c r="J6" s="1"/>
  <c r="H6"/>
  <c r="G6"/>
  <c r="E6"/>
  <c r="G5"/>
  <c r="E5"/>
  <c r="H5" s="1"/>
  <c r="I5" s="1"/>
  <c r="J5" s="1"/>
  <c r="G4"/>
  <c r="H4" s="1"/>
  <c r="I4" s="1"/>
  <c r="J4" s="1"/>
  <c r="E4"/>
  <c r="H3"/>
  <c r="I3" s="1"/>
  <c r="J3" s="1"/>
  <c r="G3"/>
  <c r="E3"/>
  <c r="I2"/>
  <c r="J2" s="1"/>
  <c r="H2"/>
  <c r="G2"/>
  <c r="E2"/>
</calcChain>
</file>

<file path=xl/comments1.xml><?xml version="1.0" encoding="utf-8"?>
<comments xmlns="http://schemas.openxmlformats.org/spreadsheetml/2006/main">
  <authors>
    <author>Mark Feldman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These are all private national universities that are ranked in each of the categories I use on this spreadsheet.  Good universities may be left out because of this.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Ranking based on number of graduates getting a Ph.D. somewhere. From Washington Monthly http://www.washingtonmonthly.com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From www.payscale.com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ROI/(Maximum ROI)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Percentage/(Max Percentage)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 xml:space="preserve">= .75(Ave. WSJ Rank + ROI Rank) -.25 BtoPHDRank/56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 xml:space="preserve">Uses ACT
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Use ACT</t>
        </r>
      </text>
    </comment>
  </commentList>
</comments>
</file>

<file path=xl/sharedStrings.xml><?xml version="1.0" encoding="utf-8"?>
<sst xmlns="http://schemas.openxmlformats.org/spreadsheetml/2006/main" count="35" uniqueCount="35">
  <si>
    <t>School</t>
  </si>
  <si>
    <t>SAT 2013</t>
  </si>
  <si>
    <t>ROI with aid 2013</t>
  </si>
  <si>
    <t>Normalized ROI Rank 2013</t>
  </si>
  <si>
    <t>WSJ % into top prof. schools</t>
  </si>
  <si>
    <t>Normalized WSJ %</t>
  </si>
  <si>
    <t>Average of WSJ Rank and ROI Rank</t>
  </si>
  <si>
    <t xml:space="preserve">Output </t>
  </si>
  <si>
    <t>output/ SAT</t>
  </si>
  <si>
    <t>Princeton</t>
  </si>
  <si>
    <t>Harvard</t>
  </si>
  <si>
    <t>Yale</t>
  </si>
  <si>
    <t>Stanford</t>
  </si>
  <si>
    <t>MIT</t>
  </si>
  <si>
    <t>Dartmouth</t>
  </si>
  <si>
    <t>Duke</t>
  </si>
  <si>
    <t>Brown</t>
  </si>
  <si>
    <t>Columbia</t>
  </si>
  <si>
    <t>CalTech</t>
  </si>
  <si>
    <t>Rice</t>
  </si>
  <si>
    <t>Cornell</t>
  </si>
  <si>
    <t>Chicago</t>
  </si>
  <si>
    <t>Penn</t>
  </si>
  <si>
    <t>Pomona</t>
  </si>
  <si>
    <t>Johns Hopkins</t>
  </si>
  <si>
    <t>Brandeis</t>
  </si>
  <si>
    <t>Carnegie Mellon</t>
  </si>
  <si>
    <t>Case Western</t>
  </si>
  <si>
    <t>Notre Dame</t>
  </si>
  <si>
    <t>Tufts</t>
  </si>
  <si>
    <t>Northwestern</t>
  </si>
  <si>
    <t xml:space="preserve">Wash. Univ. </t>
  </si>
  <si>
    <t>Emory</t>
  </si>
  <si>
    <t>Georgetown</t>
  </si>
  <si>
    <t>Bachelor to PHD Rank 2013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</si>
</sst>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5" sqref="K5"/>
    </sheetView>
  </sheetViews>
  <sheetFormatPr defaultRowHeight="15"/>
  <cols>
    <col min="1" max="1" width="16.5703125" customWidth="1"/>
    <col min="2" max="2" width="10.140625" customWidth="1"/>
    <col min="3" max="3" width="11.42578125" customWidth="1"/>
    <col min="4" max="4" width="8.85546875" customWidth="1"/>
    <col min="5" max="5" width="11.28515625" style="6" customWidth="1"/>
    <col min="6" max="6" width="11.42578125" customWidth="1"/>
    <col min="7" max="7" width="11" style="7" customWidth="1"/>
    <col min="8" max="8" width="14.85546875" style="7" customWidth="1"/>
    <col min="9" max="9" width="8.28515625" style="7" customWidth="1"/>
    <col min="10" max="10" width="8" style="8" customWidth="1"/>
  </cols>
  <sheetData>
    <row r="1" spans="1:10" s="5" customFormat="1" ht="62.25" customHeight="1">
      <c r="A1" s="1" t="s">
        <v>0</v>
      </c>
      <c r="B1" s="1" t="s">
        <v>1</v>
      </c>
      <c r="C1" s="1" t="s">
        <v>34</v>
      </c>
      <c r="D1" s="1" t="s">
        <v>2</v>
      </c>
      <c r="E1" s="2" t="s">
        <v>3</v>
      </c>
      <c r="F1" s="1" t="s">
        <v>4</v>
      </c>
      <c r="G1" s="3" t="s">
        <v>5</v>
      </c>
      <c r="H1" s="3" t="s">
        <v>6</v>
      </c>
      <c r="I1" s="3" t="s">
        <v>7</v>
      </c>
      <c r="J1" s="4" t="s">
        <v>8</v>
      </c>
    </row>
    <row r="2" spans="1:10">
      <c r="A2" t="s">
        <v>9</v>
      </c>
      <c r="B2">
        <v>2255</v>
      </c>
      <c r="C2">
        <v>5</v>
      </c>
      <c r="D2">
        <v>14.4</v>
      </c>
      <c r="E2" s="6">
        <f t="shared" ref="E2:E26" si="0">D2/14.4</f>
        <v>1</v>
      </c>
      <c r="F2">
        <v>15.8</v>
      </c>
      <c r="G2" s="7">
        <f t="shared" ref="G2:G26" si="1">F2/21.5</f>
        <v>0.73488372093023258</v>
      </c>
      <c r="H2" s="7">
        <f t="shared" ref="H2:H26" si="2">(G2+E2)/2</f>
        <v>0.86744186046511629</v>
      </c>
      <c r="I2" s="7">
        <f t="shared" ref="I2:I26" si="3">0.75*(H2)-0.25*(C2/56)</f>
        <v>0.62825996677740858</v>
      </c>
      <c r="J2" s="8">
        <f t="shared" ref="J2:J26" si="4">(I2/B2)*10000</f>
        <v>2.7860752406980427</v>
      </c>
    </row>
    <row r="3" spans="1:10">
      <c r="A3" t="s">
        <v>10</v>
      </c>
      <c r="B3">
        <v>2255</v>
      </c>
      <c r="C3">
        <v>19</v>
      </c>
      <c r="D3">
        <v>11</v>
      </c>
      <c r="E3" s="6">
        <f t="shared" si="0"/>
        <v>0.76388888888888884</v>
      </c>
      <c r="F3">
        <v>21.5</v>
      </c>
      <c r="G3" s="7">
        <f t="shared" si="1"/>
        <v>1</v>
      </c>
      <c r="H3" s="7">
        <f t="shared" si="2"/>
        <v>0.88194444444444442</v>
      </c>
      <c r="I3" s="7">
        <f t="shared" si="3"/>
        <v>0.57663690476190466</v>
      </c>
      <c r="J3" s="8">
        <f t="shared" si="4"/>
        <v>2.5571481364164286</v>
      </c>
    </row>
    <row r="4" spans="1:10">
      <c r="A4" t="s">
        <v>11</v>
      </c>
      <c r="B4">
        <v>2255</v>
      </c>
      <c r="C4">
        <v>9</v>
      </c>
      <c r="D4">
        <v>9.8000000000000007</v>
      </c>
      <c r="E4" s="6">
        <f t="shared" si="0"/>
        <v>0.68055555555555558</v>
      </c>
      <c r="F4">
        <v>18</v>
      </c>
      <c r="G4" s="7">
        <f t="shared" si="1"/>
        <v>0.83720930232558144</v>
      </c>
      <c r="H4" s="7">
        <f t="shared" si="2"/>
        <v>0.75888242894056845</v>
      </c>
      <c r="I4" s="7">
        <f t="shared" si="3"/>
        <v>0.528983250276855</v>
      </c>
      <c r="J4" s="8">
        <f t="shared" si="4"/>
        <v>2.3458237262831707</v>
      </c>
    </row>
    <row r="5" spans="1:10">
      <c r="A5" t="s">
        <v>12</v>
      </c>
      <c r="B5">
        <v>2215</v>
      </c>
      <c r="C5">
        <v>8</v>
      </c>
      <c r="D5">
        <v>10.6</v>
      </c>
      <c r="E5" s="6">
        <f t="shared" si="0"/>
        <v>0.73611111111111105</v>
      </c>
      <c r="F5">
        <v>10.7</v>
      </c>
      <c r="G5" s="7">
        <f t="shared" si="1"/>
        <v>0.49767441860465111</v>
      </c>
      <c r="H5" s="7">
        <f t="shared" si="2"/>
        <v>0.61689276485788103</v>
      </c>
      <c r="I5" s="7">
        <f t="shared" si="3"/>
        <v>0.42695528792912507</v>
      </c>
      <c r="J5" s="8">
        <f t="shared" si="4"/>
        <v>1.9275633766551923</v>
      </c>
    </row>
    <row r="6" spans="1:10">
      <c r="A6" t="s">
        <v>13</v>
      </c>
      <c r="B6">
        <v>2220</v>
      </c>
      <c r="C6">
        <v>2</v>
      </c>
      <c r="D6">
        <v>11</v>
      </c>
      <c r="E6" s="6">
        <f t="shared" si="0"/>
        <v>0.76388888888888884</v>
      </c>
      <c r="F6">
        <v>7.8</v>
      </c>
      <c r="G6" s="7">
        <f t="shared" si="1"/>
        <v>0.36279069767441857</v>
      </c>
      <c r="H6" s="7">
        <f t="shared" si="2"/>
        <v>0.56333979328165373</v>
      </c>
      <c r="I6" s="7">
        <f t="shared" si="3"/>
        <v>0.41357627353266885</v>
      </c>
      <c r="J6" s="8">
        <f t="shared" si="4"/>
        <v>1.8629561870840938</v>
      </c>
    </row>
    <row r="7" spans="1:10">
      <c r="A7" t="s">
        <v>14</v>
      </c>
      <c r="B7">
        <v>2190</v>
      </c>
      <c r="C7">
        <v>14</v>
      </c>
      <c r="D7">
        <v>10.3</v>
      </c>
      <c r="E7" s="6">
        <f t="shared" si="0"/>
        <v>0.71527777777777779</v>
      </c>
      <c r="F7">
        <v>8.5</v>
      </c>
      <c r="G7" s="7">
        <f t="shared" si="1"/>
        <v>0.39534883720930231</v>
      </c>
      <c r="H7" s="7">
        <f t="shared" si="2"/>
        <v>0.55531330749354002</v>
      </c>
      <c r="I7" s="7">
        <f t="shared" si="3"/>
        <v>0.35398498062015504</v>
      </c>
      <c r="J7" s="8">
        <f t="shared" si="4"/>
        <v>1.6163697745212557</v>
      </c>
    </row>
    <row r="8" spans="1:10">
      <c r="A8" t="s">
        <v>15</v>
      </c>
      <c r="B8">
        <v>2185</v>
      </c>
      <c r="C8">
        <v>12</v>
      </c>
      <c r="D8">
        <v>9.6999999999999993</v>
      </c>
      <c r="E8" s="6">
        <f t="shared" si="0"/>
        <v>0.67361111111111105</v>
      </c>
      <c r="F8">
        <v>8.6</v>
      </c>
      <c r="G8" s="7">
        <f t="shared" si="1"/>
        <v>0.39999999999999997</v>
      </c>
      <c r="H8" s="7">
        <f t="shared" si="2"/>
        <v>0.53680555555555554</v>
      </c>
      <c r="I8" s="7">
        <f t="shared" si="3"/>
        <v>0.3490327380952381</v>
      </c>
      <c r="J8" s="8">
        <f t="shared" si="4"/>
        <v>1.5974038356761469</v>
      </c>
    </row>
    <row r="9" spans="1:10">
      <c r="A9" t="s">
        <v>16</v>
      </c>
      <c r="B9">
        <v>2150</v>
      </c>
      <c r="C9">
        <v>7</v>
      </c>
      <c r="D9">
        <v>9.6</v>
      </c>
      <c r="E9" s="6">
        <f t="shared" si="0"/>
        <v>0.66666666666666663</v>
      </c>
      <c r="F9">
        <v>6.5</v>
      </c>
      <c r="G9" s="7">
        <f t="shared" si="1"/>
        <v>0.30232558139534882</v>
      </c>
      <c r="H9" s="7">
        <f t="shared" si="2"/>
        <v>0.48449612403100772</v>
      </c>
      <c r="I9" s="7">
        <f t="shared" si="3"/>
        <v>0.33212209302325579</v>
      </c>
      <c r="J9" s="8">
        <f t="shared" si="4"/>
        <v>1.5447539210383989</v>
      </c>
    </row>
    <row r="10" spans="1:10">
      <c r="A10" t="s">
        <v>17</v>
      </c>
      <c r="B10">
        <v>2115</v>
      </c>
      <c r="C10">
        <v>16</v>
      </c>
      <c r="D10">
        <v>10.5</v>
      </c>
      <c r="E10" s="6">
        <f t="shared" si="0"/>
        <v>0.72916666666666663</v>
      </c>
      <c r="F10">
        <v>7.1</v>
      </c>
      <c r="G10" s="7">
        <f t="shared" si="1"/>
        <v>0.33023255813953489</v>
      </c>
      <c r="H10" s="7">
        <f t="shared" si="2"/>
        <v>0.52969961240310082</v>
      </c>
      <c r="I10" s="7">
        <f t="shared" si="3"/>
        <v>0.32584613787375416</v>
      </c>
      <c r="J10" s="8">
        <f t="shared" si="4"/>
        <v>1.5406436778900905</v>
      </c>
    </row>
    <row r="11" spans="1:10">
      <c r="A11" t="s">
        <v>18</v>
      </c>
      <c r="B11">
        <v>2297</v>
      </c>
      <c r="C11">
        <v>1</v>
      </c>
      <c r="D11">
        <v>11</v>
      </c>
      <c r="E11" s="6">
        <f t="shared" si="0"/>
        <v>0.76388888888888884</v>
      </c>
      <c r="F11">
        <v>2.8</v>
      </c>
      <c r="G11" s="7">
        <f t="shared" si="1"/>
        <v>0.13023255813953488</v>
      </c>
      <c r="H11" s="7">
        <f t="shared" si="2"/>
        <v>0.44706072351421189</v>
      </c>
      <c r="I11" s="7">
        <f t="shared" si="3"/>
        <v>0.33083125692137322</v>
      </c>
      <c r="J11" s="8">
        <f t="shared" si="4"/>
        <v>1.4402753892963569</v>
      </c>
    </row>
    <row r="12" spans="1:10">
      <c r="A12" t="s">
        <v>19</v>
      </c>
      <c r="B12">
        <v>2155</v>
      </c>
      <c r="C12">
        <v>4</v>
      </c>
      <c r="D12">
        <v>9.9</v>
      </c>
      <c r="E12" s="6">
        <f t="shared" si="0"/>
        <v>0.6875</v>
      </c>
      <c r="F12">
        <v>3.8</v>
      </c>
      <c r="G12" s="7">
        <f t="shared" si="1"/>
        <v>0.17674418604651163</v>
      </c>
      <c r="H12" s="7">
        <f t="shared" si="2"/>
        <v>0.43212209302325583</v>
      </c>
      <c r="I12" s="7">
        <f t="shared" si="3"/>
        <v>0.30623442691029901</v>
      </c>
      <c r="J12" s="8">
        <f t="shared" si="4"/>
        <v>1.4210414241777214</v>
      </c>
    </row>
    <row r="13" spans="1:10">
      <c r="A13" t="s">
        <v>20</v>
      </c>
      <c r="B13">
        <v>2070</v>
      </c>
      <c r="C13">
        <v>6</v>
      </c>
      <c r="D13">
        <v>9.4</v>
      </c>
      <c r="E13" s="6">
        <f t="shared" si="0"/>
        <v>0.65277777777777779</v>
      </c>
      <c r="F13">
        <v>3.2</v>
      </c>
      <c r="G13" s="7">
        <f t="shared" si="1"/>
        <v>0.14883720930232558</v>
      </c>
      <c r="H13" s="7">
        <f t="shared" si="2"/>
        <v>0.40080749354005168</v>
      </c>
      <c r="I13" s="7">
        <f t="shared" si="3"/>
        <v>0.27381990586932448</v>
      </c>
      <c r="J13" s="8">
        <f t="shared" si="4"/>
        <v>1.3228014776295869</v>
      </c>
    </row>
    <row r="14" spans="1:10">
      <c r="A14" t="s">
        <v>21</v>
      </c>
      <c r="B14">
        <v>2235</v>
      </c>
      <c r="C14">
        <v>3</v>
      </c>
      <c r="D14">
        <v>7.5</v>
      </c>
      <c r="E14" s="6">
        <f t="shared" si="0"/>
        <v>0.52083333333333337</v>
      </c>
      <c r="F14">
        <v>6.2</v>
      </c>
      <c r="G14" s="7">
        <f t="shared" si="1"/>
        <v>0.28837209302325584</v>
      </c>
      <c r="H14" s="7">
        <f t="shared" si="2"/>
        <v>0.4046027131782946</v>
      </c>
      <c r="I14" s="7">
        <f t="shared" si="3"/>
        <v>0.29005917774086382</v>
      </c>
      <c r="J14" s="8">
        <f t="shared" si="4"/>
        <v>1.2978039272521871</v>
      </c>
    </row>
    <row r="15" spans="1:10">
      <c r="A15" t="s">
        <v>22</v>
      </c>
      <c r="B15">
        <v>2170</v>
      </c>
      <c r="C15">
        <v>24</v>
      </c>
      <c r="D15">
        <v>10.199999999999999</v>
      </c>
      <c r="E15" s="6">
        <f t="shared" si="0"/>
        <v>0.70833333333333326</v>
      </c>
      <c r="F15">
        <v>5.5</v>
      </c>
      <c r="G15" s="7">
        <f t="shared" si="1"/>
        <v>0.2558139534883721</v>
      </c>
      <c r="H15" s="7">
        <f t="shared" si="2"/>
        <v>0.48207364341085268</v>
      </c>
      <c r="I15" s="7">
        <f t="shared" si="3"/>
        <v>0.25441237541528233</v>
      </c>
      <c r="J15" s="8">
        <f t="shared" si="4"/>
        <v>1.1724072599782596</v>
      </c>
    </row>
    <row r="16" spans="1:10">
      <c r="A16" t="s">
        <v>23</v>
      </c>
      <c r="B16">
        <v>2175</v>
      </c>
      <c r="C16">
        <v>26</v>
      </c>
      <c r="D16">
        <v>8.9</v>
      </c>
      <c r="E16" s="6">
        <f t="shared" si="0"/>
        <v>0.61805555555555558</v>
      </c>
      <c r="F16">
        <v>6.4</v>
      </c>
      <c r="G16" s="7">
        <f t="shared" si="1"/>
        <v>0.29767441860465116</v>
      </c>
      <c r="H16" s="7">
        <f t="shared" si="2"/>
        <v>0.45786498708010337</v>
      </c>
      <c r="I16" s="7">
        <f t="shared" si="3"/>
        <v>0.22732731173864898</v>
      </c>
      <c r="J16" s="8">
        <f t="shared" si="4"/>
        <v>1.0451830424765471</v>
      </c>
    </row>
    <row r="17" spans="1:10">
      <c r="A17" t="s">
        <v>24</v>
      </c>
      <c r="B17">
        <v>2110</v>
      </c>
      <c r="C17">
        <v>17</v>
      </c>
      <c r="D17">
        <v>9</v>
      </c>
      <c r="E17" s="6">
        <f t="shared" si="0"/>
        <v>0.625</v>
      </c>
      <c r="F17">
        <v>3.5</v>
      </c>
      <c r="G17" s="7">
        <f t="shared" si="1"/>
        <v>0.16279069767441862</v>
      </c>
      <c r="H17" s="7">
        <f t="shared" si="2"/>
        <v>0.39389534883720934</v>
      </c>
      <c r="I17" s="7">
        <f t="shared" si="3"/>
        <v>0.21952865448504982</v>
      </c>
      <c r="J17" s="8">
        <f t="shared" si="4"/>
        <v>1.0404201634362551</v>
      </c>
    </row>
    <row r="18" spans="1:10">
      <c r="A18" t="s">
        <v>25</v>
      </c>
      <c r="B18">
        <v>2005</v>
      </c>
      <c r="C18">
        <v>15</v>
      </c>
      <c r="D18">
        <v>8.3000000000000007</v>
      </c>
      <c r="E18" s="6">
        <f t="shared" si="0"/>
        <v>0.57638888888888895</v>
      </c>
      <c r="F18">
        <v>2</v>
      </c>
      <c r="G18" s="7">
        <f t="shared" si="1"/>
        <v>9.3023255813953487E-2</v>
      </c>
      <c r="H18" s="7">
        <f t="shared" si="2"/>
        <v>0.33470607235142125</v>
      </c>
      <c r="I18" s="7">
        <f t="shared" si="3"/>
        <v>0.18406526854928024</v>
      </c>
      <c r="J18" s="8">
        <f t="shared" si="4"/>
        <v>0.91803126458493878</v>
      </c>
    </row>
    <row r="19" spans="1:10">
      <c r="A19" t="s">
        <v>26</v>
      </c>
      <c r="B19">
        <v>2115</v>
      </c>
      <c r="C19">
        <v>13</v>
      </c>
      <c r="D19">
        <v>8.5</v>
      </c>
      <c r="E19" s="6">
        <f t="shared" si="0"/>
        <v>0.59027777777777779</v>
      </c>
      <c r="F19">
        <v>1.6</v>
      </c>
      <c r="G19" s="7">
        <f t="shared" si="1"/>
        <v>7.441860465116279E-2</v>
      </c>
      <c r="H19" s="7">
        <f t="shared" si="2"/>
        <v>0.33234819121447029</v>
      </c>
      <c r="I19" s="7">
        <f t="shared" si="3"/>
        <v>0.1912254291251384</v>
      </c>
      <c r="J19" s="8">
        <f t="shared" si="4"/>
        <v>0.9041391447997088</v>
      </c>
    </row>
    <row r="20" spans="1:10">
      <c r="A20" t="s">
        <v>27</v>
      </c>
      <c r="B20">
        <v>2020</v>
      </c>
      <c r="C20">
        <v>20</v>
      </c>
      <c r="D20">
        <v>8.4</v>
      </c>
      <c r="E20" s="6">
        <f t="shared" si="0"/>
        <v>0.58333333333333337</v>
      </c>
      <c r="F20">
        <v>1.7</v>
      </c>
      <c r="G20" s="7">
        <f t="shared" si="1"/>
        <v>7.9069767441860464E-2</v>
      </c>
      <c r="H20" s="7">
        <f t="shared" si="2"/>
        <v>0.33120155038759691</v>
      </c>
      <c r="I20" s="7">
        <f t="shared" si="3"/>
        <v>0.15911544850498338</v>
      </c>
      <c r="J20" s="8">
        <f t="shared" si="4"/>
        <v>0.78770024012368012</v>
      </c>
    </row>
    <row r="21" spans="1:10">
      <c r="A21" t="s">
        <v>28</v>
      </c>
      <c r="B21">
        <v>2130</v>
      </c>
      <c r="C21">
        <v>28</v>
      </c>
      <c r="D21">
        <v>9.6</v>
      </c>
      <c r="E21" s="6">
        <f t="shared" si="0"/>
        <v>0.66666666666666663</v>
      </c>
      <c r="F21">
        <v>2.2999999999999998</v>
      </c>
      <c r="G21" s="7">
        <f t="shared" si="1"/>
        <v>0.10697674418604651</v>
      </c>
      <c r="H21" s="7">
        <f t="shared" si="2"/>
        <v>0.38682170542635658</v>
      </c>
      <c r="I21" s="7">
        <f t="shared" si="3"/>
        <v>0.16511627906976745</v>
      </c>
      <c r="J21" s="8">
        <f t="shared" si="4"/>
        <v>0.77519379844961245</v>
      </c>
    </row>
    <row r="22" spans="1:10">
      <c r="A22" t="s">
        <v>29</v>
      </c>
      <c r="B22">
        <v>2160</v>
      </c>
      <c r="C22">
        <v>22</v>
      </c>
      <c r="D22">
        <v>8.9</v>
      </c>
      <c r="E22" s="6">
        <f t="shared" si="0"/>
        <v>0.61805555555555558</v>
      </c>
      <c r="F22">
        <v>1.8</v>
      </c>
      <c r="G22" s="7">
        <f t="shared" si="1"/>
        <v>8.3720930232558138E-2</v>
      </c>
      <c r="H22" s="7">
        <f t="shared" si="2"/>
        <v>0.35088824289405685</v>
      </c>
      <c r="I22" s="7">
        <f t="shared" si="3"/>
        <v>0.16495189645625696</v>
      </c>
      <c r="J22" s="8">
        <f t="shared" si="4"/>
        <v>0.76366618729748592</v>
      </c>
    </row>
    <row r="23" spans="1:10">
      <c r="A23" t="s">
        <v>30</v>
      </c>
      <c r="B23">
        <v>2160</v>
      </c>
      <c r="C23">
        <v>23</v>
      </c>
      <c r="D23">
        <v>7.6</v>
      </c>
      <c r="E23" s="6">
        <f t="shared" si="0"/>
        <v>0.52777777777777779</v>
      </c>
      <c r="F23">
        <v>3.7</v>
      </c>
      <c r="G23" s="7">
        <f t="shared" si="1"/>
        <v>0.17209302325581396</v>
      </c>
      <c r="H23" s="7">
        <f t="shared" si="2"/>
        <v>0.34993540051679589</v>
      </c>
      <c r="I23" s="7">
        <f t="shared" si="3"/>
        <v>0.15977297895902551</v>
      </c>
      <c r="J23" s="8">
        <f t="shared" si="4"/>
        <v>0.73968971740289591</v>
      </c>
    </row>
    <row r="24" spans="1:10">
      <c r="A24" t="s">
        <v>31</v>
      </c>
      <c r="B24">
        <v>2190</v>
      </c>
      <c r="C24">
        <v>21</v>
      </c>
      <c r="D24">
        <v>7.4</v>
      </c>
      <c r="E24" s="6">
        <f t="shared" si="0"/>
        <v>0.51388888888888895</v>
      </c>
      <c r="F24">
        <v>1.7</v>
      </c>
      <c r="G24" s="7">
        <f t="shared" si="1"/>
        <v>7.9069767441860464E-2</v>
      </c>
      <c r="H24" s="7">
        <f t="shared" si="2"/>
        <v>0.2964793281653747</v>
      </c>
      <c r="I24" s="7">
        <f t="shared" si="3"/>
        <v>0.12860949612403103</v>
      </c>
      <c r="J24" s="8">
        <f t="shared" si="4"/>
        <v>0.58725797316909145</v>
      </c>
    </row>
    <row r="25" spans="1:10">
      <c r="A25" t="s">
        <v>32</v>
      </c>
      <c r="B25">
        <v>2060</v>
      </c>
      <c r="C25">
        <v>29</v>
      </c>
      <c r="D25">
        <v>7.8</v>
      </c>
      <c r="E25" s="6">
        <f t="shared" si="0"/>
        <v>0.54166666666666663</v>
      </c>
      <c r="F25">
        <v>2.2000000000000002</v>
      </c>
      <c r="G25" s="7">
        <f t="shared" si="1"/>
        <v>0.10232558139534885</v>
      </c>
      <c r="H25" s="7">
        <f t="shared" si="2"/>
        <v>0.32199612403100775</v>
      </c>
      <c r="I25" s="7">
        <f t="shared" si="3"/>
        <v>0.11203280730897008</v>
      </c>
      <c r="J25" s="8">
        <f t="shared" si="4"/>
        <v>0.54384857916975771</v>
      </c>
    </row>
    <row r="26" spans="1:10">
      <c r="A26" t="s">
        <v>33</v>
      </c>
      <c r="B26">
        <v>2070</v>
      </c>
      <c r="C26">
        <v>56</v>
      </c>
      <c r="D26">
        <v>8.3000000000000007</v>
      </c>
      <c r="E26" s="6">
        <f t="shared" si="0"/>
        <v>0.57638888888888895</v>
      </c>
      <c r="F26">
        <v>5.0999999999999996</v>
      </c>
      <c r="G26" s="7">
        <f t="shared" si="1"/>
        <v>0.23720930232558138</v>
      </c>
      <c r="H26" s="7">
        <f t="shared" si="2"/>
        <v>0.40679909560723515</v>
      </c>
      <c r="I26" s="7">
        <f t="shared" si="3"/>
        <v>5.5099321705426363E-2</v>
      </c>
      <c r="J26" s="8">
        <f t="shared" si="4"/>
        <v>0.26618029809384713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Feldman</dc:creator>
  <cp:lastModifiedBy>Mark Feldman</cp:lastModifiedBy>
  <dcterms:created xsi:type="dcterms:W3CDTF">2013-08-27T16:49:19Z</dcterms:created>
  <dcterms:modified xsi:type="dcterms:W3CDTF">2013-08-27T17:12:52Z</dcterms:modified>
</cp:coreProperties>
</file>